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คำนวน EX ความรู้ต่าง ๆ\"/>
    </mc:Choice>
  </mc:AlternateContent>
  <xr:revisionPtr revIDLastSave="0" documentId="13_ncr:1_{D245655B-8234-4DEC-8B07-142698B1D8F3}" xr6:coauthVersionLast="47" xr6:coauthVersionMax="47" xr10:uidLastSave="{00000000-0000-0000-0000-000000000000}"/>
  <bookViews>
    <workbookView xWindow="10845" yWindow="-16320" windowWidth="38640" windowHeight="15840" xr2:uid="{52345C09-9B58-4614-94EC-C1ECCBAAC363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D9" i="1"/>
  <c r="A42" i="1"/>
  <c r="C42" i="1" s="1"/>
  <c r="B42" i="1"/>
  <c r="C7" i="1"/>
  <c r="B7" i="1"/>
  <c r="B9" i="1" l="1"/>
  <c r="A9" i="1"/>
  <c r="D40" i="1"/>
  <c r="D7" i="1"/>
</calcChain>
</file>

<file path=xl/sharedStrings.xml><?xml version="1.0" encoding="utf-8"?>
<sst xmlns="http://schemas.openxmlformats.org/spreadsheetml/2006/main" count="21" uniqueCount="21">
  <si>
    <t>อัตราส่วน Range ratio (VTOP/VBOT)</t>
  </si>
  <si>
    <t>ความครอบคลุม การเล็ง และ Splay ในลำโพง Coupled array</t>
  </si>
  <si>
    <t>ความลึกพื้นที่ L1 (เมตร)</t>
  </si>
  <si>
    <t>ความลึกพื้นที่ L2 (เมตร)</t>
  </si>
  <si>
    <t>L2/L1 (%)</t>
  </si>
  <si>
    <t>มุมครอบคลุมลำโพง A (องศา)</t>
  </si>
  <si>
    <t>มุมครอบคลุมลำโพง B (องศา)</t>
  </si>
  <si>
    <t>Coupled point source แบบไม่สมมาตรทั้ง แนวตั้ง/แนวนอน</t>
  </si>
  <si>
    <t>มุมครอบคลุมลำโพงแนวตั้ง</t>
  </si>
  <si>
    <t>มุมครอบคลุมเป้าหมาย(VTOP/VBOT)</t>
  </si>
  <si>
    <t xml:space="preserve">          ลำโพง Coupled point source ระนาบแนวตั้ง (องค์ประกอบลำโพงความกว้างของลำเสียงตามสัดส่วน) ขั้นต่ำ</t>
  </si>
  <si>
    <t>มุม Splay ต่ำสุด</t>
  </si>
  <si>
    <t>มุม Splay สูงสุด</t>
  </si>
  <si>
    <t>มุม Splay เฉลี่ย</t>
  </si>
  <si>
    <t>Unity Splay A (องศา)</t>
  </si>
  <si>
    <t>Unity Splay B (องศา)</t>
  </si>
  <si>
    <t>มุม Splay รวมลำโพง A,B (องศา)</t>
  </si>
  <si>
    <t>มุม Splay ลำโพง A (องศา)</t>
  </si>
  <si>
    <t>มุม Splay ลำโพง B (องศา)</t>
  </si>
  <si>
    <t>ระดับเสียง L2 (dB)</t>
  </si>
  <si>
    <t>จำนวนลำโพงขั้นต่ำ (ใบ)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</si>
</sst>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sz val="20"/>
      <color theme="1"/>
      <name val="Angsana New"/>
      <family val="1"/>
    </font>
    <font>
      <b/>
      <sz val="26"/>
      <color theme="1"/>
      <name val="Angsana New"/>
      <family val="1"/>
    </font>
    <font>
      <sz val="18"/>
      <color theme="1"/>
      <name val="Angsana New"/>
      <family val="1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6" borderId="0" xfId="0" applyFill="1"/>
    <xf numFmtId="0" fontId="3" fillId="6" borderId="0" xfId="0" applyFont="1" applyFill="1" applyAlignment="1">
      <alignment vertical="center"/>
    </xf>
    <xf numFmtId="0" fontId="0" fillId="5" borderId="0" xfId="0" applyFill="1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0" fillId="3" borderId="0" xfId="0" applyFill="1"/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164754</xdr:rowOff>
    </xdr:from>
    <xdr:to>
      <xdr:col>4</xdr:col>
      <xdr:colOff>15741</xdr:colOff>
      <xdr:row>34</xdr:row>
      <xdr:rowOff>59857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77D5B3E-054E-1CE6-262B-C3FA4A115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49835"/>
          <a:ext cx="7690660" cy="45212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11848</xdr:rowOff>
    </xdr:from>
    <xdr:to>
      <xdr:col>4</xdr:col>
      <xdr:colOff>40368</xdr:colOff>
      <xdr:row>67</xdr:row>
      <xdr:rowOff>98322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CAE416B-7B12-2F6D-9C6A-9BA2FD985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22332"/>
          <a:ext cx="7709529" cy="4510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994D7-E1D0-49D3-99C1-17E1582E9E85}">
  <dimension ref="A1:D42"/>
  <sheetViews>
    <sheetView tabSelected="1" topLeftCell="A32" zoomScale="132" zoomScaleNormal="130" workbookViewId="0">
      <selection activeCell="C5" sqref="C5"/>
    </sheetView>
  </sheetViews>
  <sheetFormatPr defaultRowHeight="14.4"/>
  <cols>
    <col min="1" max="1" width="22.21875" customWidth="1"/>
    <col min="2" max="2" width="31.21875" customWidth="1"/>
    <col min="3" max="3" width="30.21875" customWidth="1"/>
    <col min="4" max="4" width="28.21875" customWidth="1"/>
  </cols>
  <sheetData>
    <row r="1" spans="1:4" ht="57" customHeight="1">
      <c r="A1" s="8" t="s">
        <v>1</v>
      </c>
      <c r="B1" s="9"/>
      <c r="C1" s="9"/>
      <c r="D1" s="9"/>
    </row>
    <row r="3" spans="1:4" ht="31.2" customHeight="1">
      <c r="A3" s="10" t="s">
        <v>7</v>
      </c>
      <c r="B3" s="10"/>
      <c r="C3" s="10"/>
      <c r="D3" s="10"/>
    </row>
    <row r="4" spans="1:4" ht="19.8" customHeight="1">
      <c r="A4" s="1" t="s">
        <v>2</v>
      </c>
      <c r="B4" s="1" t="s">
        <v>5</v>
      </c>
      <c r="C4" s="1" t="s">
        <v>3</v>
      </c>
      <c r="D4" s="1" t="s">
        <v>6</v>
      </c>
    </row>
    <row r="5" spans="1:4" s="5" customFormat="1">
      <c r="A5" s="6">
        <v>18</v>
      </c>
      <c r="B5" s="6">
        <v>50</v>
      </c>
      <c r="C5" s="6">
        <v>9</v>
      </c>
      <c r="D5" s="6">
        <v>50</v>
      </c>
    </row>
    <row r="6" spans="1:4">
      <c r="A6" s="1" t="s">
        <v>14</v>
      </c>
      <c r="B6" s="1" t="s">
        <v>15</v>
      </c>
      <c r="C6" s="1" t="s">
        <v>4</v>
      </c>
      <c r="D6" s="1" t="s">
        <v>16</v>
      </c>
    </row>
    <row r="7" spans="1:4">
      <c r="A7" s="4">
        <f>B5/2</f>
        <v>25</v>
      </c>
      <c r="B7" s="4">
        <f>D5/2</f>
        <v>25</v>
      </c>
      <c r="C7" s="4">
        <f>(C5/A5)*100</f>
        <v>50</v>
      </c>
      <c r="D7" s="7">
        <f>((A7*C7)/100)+((B7*C7)/100)</f>
        <v>25</v>
      </c>
    </row>
    <row r="8" spans="1:4">
      <c r="A8" s="1" t="s">
        <v>17</v>
      </c>
      <c r="B8" s="1" t="s">
        <v>18</v>
      </c>
      <c r="D8" s="1" t="s">
        <v>19</v>
      </c>
    </row>
    <row r="9" spans="1:4">
      <c r="A9" s="2">
        <f>(A7*C7)/100</f>
        <v>12.5</v>
      </c>
      <c r="B9" s="2">
        <f>(B7*C7)/100</f>
        <v>12.5</v>
      </c>
      <c r="D9" s="7">
        <f>-20*LOG10(A5/C5)</f>
        <v>-6.0205999132796242</v>
      </c>
    </row>
    <row r="23" spans="1:3">
      <c r="A23" s="1"/>
      <c r="B23" s="1"/>
      <c r="C23" s="1"/>
    </row>
    <row r="38" spans="1:4" ht="28.2" customHeight="1">
      <c r="A38" s="3" t="s">
        <v>10</v>
      </c>
      <c r="B38" s="2"/>
      <c r="C38" s="2"/>
      <c r="D38" s="2"/>
    </row>
    <row r="39" spans="1:4">
      <c r="A39" s="1" t="s">
        <v>8</v>
      </c>
      <c r="B39" s="1" t="s">
        <v>0</v>
      </c>
      <c r="C39" s="1" t="s">
        <v>9</v>
      </c>
      <c r="D39" s="1" t="s">
        <v>20</v>
      </c>
    </row>
    <row r="40" spans="1:4">
      <c r="A40" s="6">
        <v>10</v>
      </c>
      <c r="B40" s="6">
        <v>3</v>
      </c>
      <c r="C40" s="6">
        <v>60</v>
      </c>
      <c r="D40" s="7">
        <f>C40/C42</f>
        <v>9</v>
      </c>
    </row>
    <row r="41" spans="1:4">
      <c r="A41" s="1" t="s">
        <v>11</v>
      </c>
      <c r="B41" s="1" t="s">
        <v>12</v>
      </c>
      <c r="C41" s="1" t="s">
        <v>13</v>
      </c>
    </row>
    <row r="42" spans="1:4">
      <c r="A42" s="4">
        <f>A40/B40</f>
        <v>3.3333333333333335</v>
      </c>
      <c r="B42" s="4">
        <f>A40</f>
        <v>10</v>
      </c>
      <c r="C42" s="4">
        <f>(A42+B42)/2</f>
        <v>6.666666666666667</v>
      </c>
    </row>
  </sheetData>
  <sheetProtection sheet="1" objects="1" scenarios="1" selectLockedCells="1"/>
  <mergeCells count="2">
    <mergeCell ref="A1:D1"/>
    <mergeCell ref="A3:D3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10F85-80CE-4484-AA17-BEF7FE599CE3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eak ob dox</dc:creator>
  <cp:lastModifiedBy>eak ob dox</cp:lastModifiedBy>
  <dcterms:created xsi:type="dcterms:W3CDTF">2024-09-01T09:58:53Z</dcterms:created>
  <dcterms:modified xsi:type="dcterms:W3CDTF">2024-09-03T15:24:06Z</dcterms:modified>
</cp:coreProperties>
</file>